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0"/>
  <workbookPr/>
  <mc:AlternateContent xmlns:mc="http://schemas.openxmlformats.org/markup-compatibility/2006">
    <mc:Choice Requires="x15">
      <x15ac:absPath xmlns:x15ac="http://schemas.microsoft.com/office/spreadsheetml/2010/11/ac" url="D:\users\helena.correia\Downloads\"/>
    </mc:Choice>
  </mc:AlternateContent>
  <xr:revisionPtr revIDLastSave="0" documentId="13_ncr:1_{61DC27E3-F005-4381-B109-5229ED3F8B41}" xr6:coauthVersionLast="36" xr6:coauthVersionMax="47" xr10:uidLastSave="{00000000-0000-0000-0000-000000000000}"/>
  <workbookProtection workbookPassword="CF7A" lockStructure="1"/>
  <bookViews>
    <workbookView xWindow="0" yWindow="0" windowWidth="25200" windowHeight="11775" tabRatio="500" xr2:uid="{00000000-000D-0000-FFFF-FFFF00000000}"/>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91029" iterateDelta="1E-4"/>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H37" i="1" s="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9" i="1" l="1"/>
</calcChain>
</file>

<file path=xl/sharedStrings.xml><?xml version="1.0" encoding="utf-8"?>
<sst xmlns="http://schemas.openxmlformats.org/spreadsheetml/2006/main" count="242" uniqueCount="71">
  <si>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</si>
  <si>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</si>
  <si>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</si>
  <si>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</si>
  <si>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</si>
  <si>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</si>
  <si>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</si>
  <si>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</si>
  <si>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</si>
  <si>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</si>
  <si>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</si>
  <si>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</si>
  <si>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</si>
  <si>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</si>
  <si>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</si>
  <si>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</si>
  <si>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</si>
  <si>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</si>
  <si>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</si>
  <si>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</si>
  <si>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</si>
  <si>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</si>
  <si>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</si>
  <si>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</si>
  <si>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</si>
  <si>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</si>
  <si>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</si>
  <si>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</si>
  <si>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</si>
  <si>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</si>
  <si>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</si>
  <si>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</si>
  <si>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</si>
  <si>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</si>
  <si>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</si>
  <si>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</si>
  <si>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</si>
  <si>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</si>
  <si>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</si>
  <si>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</si>
  <si>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</si>
  <si>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</si>
  <si>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</si>
  <si>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</si>
  <si>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</si>
  <si>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</si>
  <si>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</si>
  <si>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</si>
  <si>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</si>
  <si>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</si>
  <si>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</si>
  <si>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</si>
  <si>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</si>
  <si>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</si>
  <si>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</si>
  <si>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</si>
  <si>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</si>
  <si>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</si>
  <si>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</si>
  <si>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</si>
  <si>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</si>
  <si>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</si>
  <si>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</si>
  <si>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</si>
  <si>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</si>
  <si>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</si>
  <si>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a maioria dos conteúdos obedecem a esta regra, mas o texto descritivo em https://casapia.pt/casa-pia-de-lisboa/ utiliza quase 200 caracteres por linha</t>
  </si>
  <si>
    <t>Casa Pia Lisboa</t>
  </si>
  <si>
    <t>https://casapia.pt/</t>
  </si>
  <si>
    <t xml:space="preserve"> Casa Pia Lisboa</t>
  </si>
  <si>
    <t xml:space="preserve"> 12-06-2024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</si>
</sst>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5" fillId="0" borderId="0" xfId="1" applyAlignment="1" applyProtection="1">
      <alignment vertical="center"/>
      <protection locked="0"/>
    </xf>
    <xf numFmtId="0" fontId="5" fillId="0" borderId="8" xfId="1" applyBorder="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9.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21</xdr:col>
      <xdr:colOff>525890</xdr:colOff>
      <xdr:row>45</xdr:row>
      <xdr:rowOff>115377</xdr:rowOff>
    </xdr:to>
    <xdr:pic>
      <xdr:nvPicPr>
        <xdr:cNvPr id="3" name="Picture 2">
          <a:extLst>
            <a:ext uri="{FF2B5EF4-FFF2-40B4-BE49-F238E27FC236}">
              <a16:creationId xmlns:a16="http://schemas.microsoft.com/office/drawing/2014/main" id="{B89AD8A2-8CAB-C2CB-CD26-8B428640B217}"/>
            </a:ext>
          </a:extLst>
        </xdr:cNvPr>
        <xdr:cNvPicPr>
          <a:picLocks noChangeAspect="1"/>
        </xdr:cNvPicPr>
      </xdr:nvPicPr>
      <xdr:blipFill>
        <a:blip xmlns:r="http://schemas.openxmlformats.org/officeDocument/2006/relationships" r:embed="rId1"/>
        <a:stretch>
          <a:fillRect/>
        </a:stretch>
      </xdr:blipFill>
      <xdr:spPr>
        <a:xfrm>
          <a:off x="828675" y="1771650"/>
          <a:ext cx="14441915" cy="77163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12</xdr:col>
      <xdr:colOff>791643</xdr:colOff>
      <xdr:row>39</xdr:row>
      <xdr:rowOff>893</xdr:rowOff>
    </xdr:to>
    <xdr:pic>
      <xdr:nvPicPr>
        <xdr:cNvPr id="3" name="Picture 2">
          <a:extLst>
            <a:ext uri="{FF2B5EF4-FFF2-40B4-BE49-F238E27FC236}">
              <a16:creationId xmlns:a16="http://schemas.microsoft.com/office/drawing/2014/main" id="{5150C94A-C200-BCCC-696F-FF7ED50E8A15}"/>
            </a:ext>
          </a:extLst>
        </xdr:cNvPr>
        <xdr:cNvPicPr>
          <a:picLocks noChangeAspect="1"/>
        </xdr:cNvPicPr>
      </xdr:nvPicPr>
      <xdr:blipFill>
        <a:blip xmlns:r="http://schemas.openxmlformats.org/officeDocument/2006/relationships" r:embed="rId1"/>
        <a:stretch>
          <a:fillRect/>
        </a:stretch>
      </xdr:blipFill>
      <xdr:spPr>
        <a:xfrm>
          <a:off x="828675" y="1981200"/>
          <a:ext cx="7649643" cy="640169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xdr:colOff>
      <xdr:row>7</xdr:row>
      <xdr:rowOff>2</xdr:rowOff>
    </xdr:from>
    <xdr:to>
      <xdr:col>10</xdr:col>
      <xdr:colOff>568758</xdr:colOff>
      <xdr:row>71</xdr:row>
      <xdr:rowOff>9526</xdr:rowOff>
    </xdr:to>
    <xdr:pic>
      <xdr:nvPicPr>
        <xdr:cNvPr id="3" name="Picture 2">
          <a:extLst>
            <a:ext uri="{FF2B5EF4-FFF2-40B4-BE49-F238E27FC236}">
              <a16:creationId xmlns:a16="http://schemas.microsoft.com/office/drawing/2014/main" id="{608C3124-421D-9E16-A10B-A8B7D260112D}"/>
            </a:ext>
          </a:extLst>
        </xdr:cNvPr>
        <xdr:cNvPicPr>
          <a:picLocks noChangeAspect="1"/>
        </xdr:cNvPicPr>
      </xdr:nvPicPr>
      <xdr:blipFill>
        <a:blip xmlns:r="http://schemas.openxmlformats.org/officeDocument/2006/relationships" r:embed="rId1"/>
        <a:stretch>
          <a:fillRect/>
        </a:stretch>
      </xdr:blipFill>
      <xdr:spPr>
        <a:xfrm>
          <a:off x="828676" y="1771652"/>
          <a:ext cx="5769407" cy="128111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10</xdr:col>
      <xdr:colOff>800938</xdr:colOff>
      <xdr:row>44</xdr:row>
      <xdr:rowOff>143928</xdr:rowOff>
    </xdr:to>
    <xdr:pic>
      <xdr:nvPicPr>
        <xdr:cNvPr id="3" name="Picture 2">
          <a:extLst>
            <a:ext uri="{FF2B5EF4-FFF2-40B4-BE49-F238E27FC236}">
              <a16:creationId xmlns:a16="http://schemas.microsoft.com/office/drawing/2014/main" id="{E6A12B94-7CC7-5288-036C-D2CBBD3C4878}"/>
            </a:ext>
          </a:extLst>
        </xdr:cNvPr>
        <xdr:cNvPicPr>
          <a:picLocks noChangeAspect="1"/>
        </xdr:cNvPicPr>
      </xdr:nvPicPr>
      <xdr:blipFill>
        <a:blip xmlns:r="http://schemas.openxmlformats.org/officeDocument/2006/relationships" r:embed="rId1"/>
        <a:stretch>
          <a:fillRect/>
        </a:stretch>
      </xdr:blipFill>
      <xdr:spPr>
        <a:xfrm>
          <a:off x="828675" y="1981200"/>
          <a:ext cx="6001588" cy="75448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42</xdr:col>
      <xdr:colOff>109193</xdr:colOff>
      <xdr:row>20</xdr:row>
      <xdr:rowOff>162311</xdr:rowOff>
    </xdr:to>
    <xdr:pic>
      <xdr:nvPicPr>
        <xdr:cNvPr id="4" name="Picture 3">
          <a:extLst>
            <a:ext uri="{FF2B5EF4-FFF2-40B4-BE49-F238E27FC236}">
              <a16:creationId xmlns:a16="http://schemas.microsoft.com/office/drawing/2014/main" id="{D233CE0D-090A-0FC0-286A-61608E68D019}"/>
            </a:ext>
          </a:extLst>
        </xdr:cNvPr>
        <xdr:cNvPicPr>
          <a:picLocks noChangeAspect="1"/>
        </xdr:cNvPicPr>
      </xdr:nvPicPr>
      <xdr:blipFill>
        <a:blip xmlns:r="http://schemas.openxmlformats.org/officeDocument/2006/relationships" r:embed="rId1"/>
        <a:stretch>
          <a:fillRect/>
        </a:stretch>
      </xdr:blipFill>
      <xdr:spPr>
        <a:xfrm>
          <a:off x="828675" y="1771650"/>
          <a:ext cx="31655993" cy="276263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16</xdr:col>
      <xdr:colOff>772997</xdr:colOff>
      <xdr:row>45</xdr:row>
      <xdr:rowOff>134430</xdr:rowOff>
    </xdr:to>
    <xdr:pic>
      <xdr:nvPicPr>
        <xdr:cNvPr id="3" name="Picture 2">
          <a:extLst>
            <a:ext uri="{FF2B5EF4-FFF2-40B4-BE49-F238E27FC236}">
              <a16:creationId xmlns:a16="http://schemas.microsoft.com/office/drawing/2014/main" id="{1477794C-E74E-7BDE-9C76-A14E8E5BD0E3}"/>
            </a:ext>
          </a:extLst>
        </xdr:cNvPr>
        <xdr:cNvPicPr>
          <a:picLocks noChangeAspect="1"/>
        </xdr:cNvPicPr>
      </xdr:nvPicPr>
      <xdr:blipFill>
        <a:blip xmlns:r="http://schemas.openxmlformats.org/officeDocument/2006/relationships" r:embed="rId1"/>
        <a:stretch>
          <a:fillRect/>
        </a:stretch>
      </xdr:blipFill>
      <xdr:spPr>
        <a:xfrm>
          <a:off x="828675" y="1771650"/>
          <a:ext cx="10545647" cy="77353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16</xdr:col>
      <xdr:colOff>572944</xdr:colOff>
      <xdr:row>41</xdr:row>
      <xdr:rowOff>124792</xdr:rowOff>
    </xdr:to>
    <xdr:pic>
      <xdr:nvPicPr>
        <xdr:cNvPr id="3" name="Picture 2">
          <a:extLst>
            <a:ext uri="{FF2B5EF4-FFF2-40B4-BE49-F238E27FC236}">
              <a16:creationId xmlns:a16="http://schemas.microsoft.com/office/drawing/2014/main" id="{F40921FC-6097-A10E-30EB-125F506A6315}"/>
            </a:ext>
          </a:extLst>
        </xdr:cNvPr>
        <xdr:cNvPicPr>
          <a:picLocks noChangeAspect="1"/>
        </xdr:cNvPicPr>
      </xdr:nvPicPr>
      <xdr:blipFill>
        <a:blip xmlns:r="http://schemas.openxmlformats.org/officeDocument/2006/relationships" r:embed="rId1"/>
        <a:stretch>
          <a:fillRect/>
        </a:stretch>
      </xdr:blipFill>
      <xdr:spPr>
        <a:xfrm>
          <a:off x="828675" y="1981200"/>
          <a:ext cx="10345594" cy="69256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20</xdr:col>
      <xdr:colOff>287619</xdr:colOff>
      <xdr:row>29</xdr:row>
      <xdr:rowOff>114930</xdr:rowOff>
    </xdr:to>
    <xdr:pic>
      <xdr:nvPicPr>
        <xdr:cNvPr id="3" name="Picture 2">
          <a:extLst>
            <a:ext uri="{FF2B5EF4-FFF2-40B4-BE49-F238E27FC236}">
              <a16:creationId xmlns:a16="http://schemas.microsoft.com/office/drawing/2014/main" id="{AC50EF32-B3FD-D64E-A221-B8C950EA567A}"/>
            </a:ext>
          </a:extLst>
        </xdr:cNvPr>
        <xdr:cNvPicPr>
          <a:picLocks noChangeAspect="1"/>
        </xdr:cNvPicPr>
      </xdr:nvPicPr>
      <xdr:blipFill>
        <a:blip xmlns:r="http://schemas.openxmlformats.org/officeDocument/2006/relationships" r:embed="rId1"/>
        <a:stretch>
          <a:fillRect/>
        </a:stretch>
      </xdr:blipFill>
      <xdr:spPr>
        <a:xfrm>
          <a:off x="828675" y="1771650"/>
          <a:ext cx="13394019" cy="45154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36</xdr:col>
      <xdr:colOff>661019</xdr:colOff>
      <xdr:row>40</xdr:row>
      <xdr:rowOff>124764</xdr:rowOff>
    </xdr:to>
    <xdr:pic>
      <xdr:nvPicPr>
        <xdr:cNvPr id="3" name="Picture 2">
          <a:extLst>
            <a:ext uri="{FF2B5EF4-FFF2-40B4-BE49-F238E27FC236}">
              <a16:creationId xmlns:a16="http://schemas.microsoft.com/office/drawing/2014/main" id="{DA911887-CC0E-683E-1E3E-630999F0CB13}"/>
            </a:ext>
          </a:extLst>
        </xdr:cNvPr>
        <xdr:cNvPicPr>
          <a:picLocks noChangeAspect="1"/>
        </xdr:cNvPicPr>
      </xdr:nvPicPr>
      <xdr:blipFill>
        <a:blip xmlns:r="http://schemas.openxmlformats.org/officeDocument/2006/relationships" r:embed="rId1"/>
        <a:stretch>
          <a:fillRect/>
        </a:stretch>
      </xdr:blipFill>
      <xdr:spPr>
        <a:xfrm>
          <a:off x="828675" y="1981200"/>
          <a:ext cx="27188144" cy="672558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36</xdr:col>
      <xdr:colOff>375228</xdr:colOff>
      <xdr:row>44</xdr:row>
      <xdr:rowOff>86770</xdr:rowOff>
    </xdr:to>
    <xdr:pic>
      <xdr:nvPicPr>
        <xdr:cNvPr id="3" name="Picture 2">
          <a:extLst>
            <a:ext uri="{FF2B5EF4-FFF2-40B4-BE49-F238E27FC236}">
              <a16:creationId xmlns:a16="http://schemas.microsoft.com/office/drawing/2014/main" id="{84363E36-4FAA-C270-55ED-51786E46D98B}"/>
            </a:ext>
          </a:extLst>
        </xdr:cNvPr>
        <xdr:cNvPicPr>
          <a:picLocks noChangeAspect="1"/>
        </xdr:cNvPicPr>
      </xdr:nvPicPr>
      <xdr:blipFill>
        <a:blip xmlns:r="http://schemas.openxmlformats.org/officeDocument/2006/relationships" r:embed="rId1"/>
        <a:stretch>
          <a:fillRect/>
        </a:stretch>
      </xdr:blipFill>
      <xdr:spPr>
        <a:xfrm>
          <a:off x="828675" y="1981200"/>
          <a:ext cx="26892828" cy="748769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647700</xdr:colOff>
      <xdr:row>7</xdr:row>
      <xdr:rowOff>0</xdr:rowOff>
    </xdr:from>
    <xdr:to>
      <xdr:col>31</xdr:col>
      <xdr:colOff>344144</xdr:colOff>
      <xdr:row>56</xdr:row>
      <xdr:rowOff>134737</xdr:rowOff>
    </xdr:to>
    <xdr:pic>
      <xdr:nvPicPr>
        <xdr:cNvPr id="3" name="Picture 2">
          <a:extLst>
            <a:ext uri="{FF2B5EF4-FFF2-40B4-BE49-F238E27FC236}">
              <a16:creationId xmlns:a16="http://schemas.microsoft.com/office/drawing/2014/main" id="{51980365-10F9-C8E1-7D8A-967B2697FFB1}"/>
            </a:ext>
          </a:extLst>
        </xdr:cNvPr>
        <xdr:cNvPicPr>
          <a:picLocks noChangeAspect="1"/>
        </xdr:cNvPicPr>
      </xdr:nvPicPr>
      <xdr:blipFill>
        <a:blip xmlns:r="http://schemas.openxmlformats.org/officeDocument/2006/relationships" r:embed="rId1"/>
        <a:stretch>
          <a:fillRect/>
        </a:stretch>
      </xdr:blipFill>
      <xdr:spPr>
        <a:xfrm>
          <a:off x="14582775" y="1981200"/>
          <a:ext cx="8916644" cy="9935962"/>
        </a:xfrm>
        <a:prstGeom prst="rect">
          <a:avLst/>
        </a:prstGeom>
      </xdr:spPr>
    </xdr:pic>
    <xdr:clientData/>
  </xdr:twoCellAnchor>
  <xdr:twoCellAnchor editAs="oneCell">
    <xdr:from>
      <xdr:col>1</xdr:col>
      <xdr:colOff>0</xdr:colOff>
      <xdr:row>15</xdr:row>
      <xdr:rowOff>0</xdr:rowOff>
    </xdr:from>
    <xdr:to>
      <xdr:col>20</xdr:col>
      <xdr:colOff>325725</xdr:colOff>
      <xdr:row>57</xdr:row>
      <xdr:rowOff>77383</xdr:rowOff>
    </xdr:to>
    <xdr:pic>
      <xdr:nvPicPr>
        <xdr:cNvPr id="4" name="Picture 3">
          <a:extLst>
            <a:ext uri="{FF2B5EF4-FFF2-40B4-BE49-F238E27FC236}">
              <a16:creationId xmlns:a16="http://schemas.microsoft.com/office/drawing/2014/main" id="{71F6F61C-4EDB-E918-39B0-D19AB52CF65C}"/>
            </a:ext>
          </a:extLst>
        </xdr:cNvPr>
        <xdr:cNvPicPr>
          <a:picLocks noChangeAspect="1"/>
        </xdr:cNvPicPr>
      </xdr:nvPicPr>
      <xdr:blipFill>
        <a:blip xmlns:r="http://schemas.openxmlformats.org/officeDocument/2006/relationships" r:embed="rId2"/>
        <a:stretch>
          <a:fillRect/>
        </a:stretch>
      </xdr:blipFill>
      <xdr:spPr>
        <a:xfrm>
          <a:off x="828675" y="3581400"/>
          <a:ext cx="13432125" cy="84784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35</xdr:col>
      <xdr:colOff>79795</xdr:colOff>
      <xdr:row>33</xdr:row>
      <xdr:rowOff>726</xdr:rowOff>
    </xdr:to>
    <xdr:pic>
      <xdr:nvPicPr>
        <xdr:cNvPr id="3" name="Picture 2">
          <a:extLst>
            <a:ext uri="{FF2B5EF4-FFF2-40B4-BE49-F238E27FC236}">
              <a16:creationId xmlns:a16="http://schemas.microsoft.com/office/drawing/2014/main" id="{13F61F47-192F-7C9C-0841-098F42A95D36}"/>
            </a:ext>
          </a:extLst>
        </xdr:cNvPr>
        <xdr:cNvPicPr>
          <a:picLocks noChangeAspect="1"/>
        </xdr:cNvPicPr>
      </xdr:nvPicPr>
      <xdr:blipFill>
        <a:blip xmlns:r="http://schemas.openxmlformats.org/officeDocument/2006/relationships" r:embed="rId1"/>
        <a:stretch>
          <a:fillRect/>
        </a:stretch>
      </xdr:blipFill>
      <xdr:spPr>
        <a:xfrm>
          <a:off x="828675" y="1771650"/>
          <a:ext cx="25759195" cy="520137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16</xdr:col>
      <xdr:colOff>563417</xdr:colOff>
      <xdr:row>35</xdr:row>
      <xdr:rowOff>48413</xdr:rowOff>
    </xdr:to>
    <xdr:pic>
      <xdr:nvPicPr>
        <xdr:cNvPr id="3" name="Picture 2">
          <a:extLst>
            <a:ext uri="{FF2B5EF4-FFF2-40B4-BE49-F238E27FC236}">
              <a16:creationId xmlns:a16="http://schemas.microsoft.com/office/drawing/2014/main" id="{4FF1ECF9-983D-3891-668B-97E7819209B3}"/>
            </a:ext>
          </a:extLst>
        </xdr:cNvPr>
        <xdr:cNvPicPr>
          <a:picLocks noChangeAspect="1"/>
        </xdr:cNvPicPr>
      </xdr:nvPicPr>
      <xdr:blipFill>
        <a:blip xmlns:r="http://schemas.openxmlformats.org/officeDocument/2006/relationships" r:embed="rId1"/>
        <a:stretch>
          <a:fillRect/>
        </a:stretch>
      </xdr:blipFill>
      <xdr:spPr>
        <a:xfrm>
          <a:off x="828675" y="1981200"/>
          <a:ext cx="10336067" cy="564911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16</xdr:col>
      <xdr:colOff>258575</xdr:colOff>
      <xdr:row>47</xdr:row>
      <xdr:rowOff>20169</xdr:rowOff>
    </xdr:to>
    <xdr:pic>
      <xdr:nvPicPr>
        <xdr:cNvPr id="4" name="Picture 3">
          <a:extLst>
            <a:ext uri="{FF2B5EF4-FFF2-40B4-BE49-F238E27FC236}">
              <a16:creationId xmlns:a16="http://schemas.microsoft.com/office/drawing/2014/main" id="{B5861F05-E984-F35D-DEEB-775E3DA664A7}"/>
            </a:ext>
          </a:extLst>
        </xdr:cNvPr>
        <xdr:cNvPicPr>
          <a:picLocks noChangeAspect="1"/>
        </xdr:cNvPicPr>
      </xdr:nvPicPr>
      <xdr:blipFill>
        <a:blip xmlns:r="http://schemas.openxmlformats.org/officeDocument/2006/relationships" r:embed="rId1"/>
        <a:stretch>
          <a:fillRect/>
        </a:stretch>
      </xdr:blipFill>
      <xdr:spPr>
        <a:xfrm>
          <a:off x="828675" y="1771650"/>
          <a:ext cx="10031225" cy="8021169"/>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O67"/>
  <sheetViews>
    <sheetView tabSelected="1" topLeftCell="A7" zoomScaleNormal="100" workbookViewId="0">
      <selection activeCell="F30" sqref="F30:M30"/>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30" t="s">
        <v>58</v>
      </c>
      <c r="J2" s="30"/>
      <c r="K2" s="30"/>
      <c r="L2" s="30"/>
      <c r="M2" s="30"/>
    </row>
    <row r="3" spans="2:15" x14ac:dyDescent="0.25">
      <c r="I3" s="30"/>
      <c r="J3" s="30"/>
      <c r="K3" s="30"/>
      <c r="L3" s="30"/>
      <c r="M3" s="30"/>
    </row>
    <row r="5" spans="2:15" s="10" customFormat="1" ht="21.95" customHeight="1" x14ac:dyDescent="0.25">
      <c r="B5" s="15"/>
      <c r="C5" s="28" t="s">
        <v>51</v>
      </c>
      <c r="D5" s="28"/>
      <c r="E5" s="28"/>
      <c r="F5" s="28"/>
      <c r="G5" s="29" t="s">
        <v>67</v>
      </c>
      <c r="H5" s="29"/>
      <c r="I5" s="29"/>
      <c r="J5" s="29"/>
      <c r="K5" s="29"/>
      <c r="L5" s="29"/>
      <c r="M5" s="29"/>
      <c r="N5" s="29"/>
      <c r="O5" s="29"/>
    </row>
    <row r="6" spans="2:15" s="10" customFormat="1" ht="21.95" customHeight="1" x14ac:dyDescent="0.25">
      <c r="B6" s="15"/>
      <c r="C6" s="28" t="s">
        <v>52</v>
      </c>
      <c r="D6" s="28"/>
      <c r="E6" s="28"/>
      <c r="F6" s="28"/>
      <c r="G6" s="29" t="s">
        <v>68</v>
      </c>
      <c r="H6" s="29"/>
      <c r="I6" s="29"/>
      <c r="J6" s="29"/>
      <c r="K6" s="29"/>
      <c r="L6" s="29"/>
      <c r="M6" s="29"/>
      <c r="N6" s="29"/>
      <c r="O6" s="29"/>
    </row>
    <row r="7" spans="2:15" s="10" customFormat="1" ht="21.95" customHeight="1" x14ac:dyDescent="0.25">
      <c r="B7" s="15"/>
      <c r="C7" s="28" t="s">
        <v>50</v>
      </c>
      <c r="D7" s="28"/>
      <c r="E7" s="28"/>
      <c r="F7" s="28"/>
      <c r="G7" s="29" t="s">
        <v>69</v>
      </c>
      <c r="H7" s="29"/>
      <c r="I7" s="29"/>
      <c r="J7" s="29"/>
      <c r="K7" s="29"/>
      <c r="L7" s="29"/>
      <c r="M7" s="29"/>
      <c r="N7" s="29"/>
      <c r="O7" s="29"/>
    </row>
    <row r="8" spans="2:15" s="10" customFormat="1" ht="21.95" customHeight="1" x14ac:dyDescent="0.25">
      <c r="B8" s="15"/>
      <c r="C8" s="28" t="s">
        <v>48</v>
      </c>
      <c r="D8" s="28"/>
      <c r="E8" s="28"/>
      <c r="F8" s="28"/>
      <c r="G8" s="16" t="s">
        <v>70</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33" t="s">
        <v>1</v>
      </c>
      <c r="F11" s="33"/>
      <c r="G11" s="33"/>
      <c r="H11" s="33"/>
      <c r="I11" s="33"/>
      <c r="J11" s="33"/>
      <c r="K11" s="33"/>
      <c r="L11" s="33"/>
      <c r="M11" s="34"/>
    </row>
    <row r="12" spans="2:15" s="10" customFormat="1" ht="21.95" customHeight="1" x14ac:dyDescent="0.25">
      <c r="B12" s="13" t="str">
        <f>IF('1.1'!$B$3="x","x"," ")</f>
        <v>x</v>
      </c>
      <c r="C12" s="13" t="str">
        <f>IF('1.1'!$C$3="x","x"," ")</f>
        <v xml:space="preserve"> </v>
      </c>
      <c r="D12" s="13" t="str">
        <f>IF('1.1'!$D$3="x", "x", " ")</f>
        <v xml:space="preserve"> </v>
      </c>
      <c r="F12" s="26" t="s">
        <v>2</v>
      </c>
      <c r="G12" s="26"/>
      <c r="H12" s="26"/>
      <c r="I12" s="26"/>
      <c r="J12" s="26"/>
      <c r="K12" s="26"/>
      <c r="L12" s="26"/>
      <c r="M12" s="26"/>
    </row>
    <row r="13" spans="2:15" s="10" customFormat="1" ht="21.95" customHeight="1" x14ac:dyDescent="0.25">
      <c r="B13" s="13" t="str">
        <f>IF('1.2'!$B$3="x","x"," ")</f>
        <v xml:space="preserve"> </v>
      </c>
      <c r="C13" s="13" t="str">
        <f>IF('1.2'!$C$3="x","x"," ")</f>
        <v xml:space="preserve"> </v>
      </c>
      <c r="D13" s="13" t="str">
        <f>IF('1.2'!$D$3="x", "x", " ")</f>
        <v>x</v>
      </c>
      <c r="F13" s="25" t="s">
        <v>3</v>
      </c>
      <c r="G13" s="25"/>
      <c r="H13" s="25"/>
      <c r="I13" s="25"/>
      <c r="J13" s="25"/>
      <c r="K13" s="25"/>
      <c r="L13" s="25"/>
      <c r="M13" s="25"/>
    </row>
    <row r="14" spans="2:15" s="10" customFormat="1" ht="21.95" customHeight="1" x14ac:dyDescent="0.25">
      <c r="B14" s="13" t="str">
        <f>IF('1.3'!$B$3="x","x"," ")</f>
        <v xml:space="preserve"> </v>
      </c>
      <c r="C14" s="13" t="str">
        <f>IF('1.3'!$C$3="x","x"," ")</f>
        <v>x</v>
      </c>
      <c r="D14" s="13" t="str">
        <f>IF('1.3'!$D$3="x", "x", " ")</f>
        <v xml:space="preserve"> </v>
      </c>
      <c r="F14" s="25" t="s">
        <v>4</v>
      </c>
      <c r="G14" s="25"/>
      <c r="H14" s="25"/>
      <c r="I14" s="25"/>
      <c r="J14" s="25"/>
      <c r="K14" s="25"/>
      <c r="L14" s="25"/>
      <c r="M14" s="25"/>
    </row>
    <row r="15" spans="2:15" s="10" customFormat="1" ht="21.95" customHeight="1" x14ac:dyDescent="0.25">
      <c r="B15" s="14" t="str">
        <f>IF('1.4'!$B$3="x","x"," ")</f>
        <v>x</v>
      </c>
      <c r="C15" s="14" t="str">
        <f>IF('1.4'!$C$3="x","x"," ")</f>
        <v xml:space="preserve"> </v>
      </c>
      <c r="D15" s="14" t="str">
        <f>IF('1.4'!$D$3="x", "x", " ")</f>
        <v xml:space="preserve"> </v>
      </c>
      <c r="F15" s="27" t="s">
        <v>5</v>
      </c>
      <c r="G15" s="27"/>
      <c r="H15" s="27"/>
      <c r="I15" s="27"/>
      <c r="J15" s="27"/>
      <c r="K15" s="27"/>
      <c r="L15" s="27"/>
      <c r="M15" s="27"/>
    </row>
    <row r="16" spans="2:15" s="10" customFormat="1" ht="21.95" customHeight="1" x14ac:dyDescent="0.25">
      <c r="B16" s="11"/>
      <c r="C16" s="12"/>
      <c r="D16" s="12"/>
      <c r="E16" s="33" t="s">
        <v>6</v>
      </c>
      <c r="F16" s="33"/>
      <c r="G16" s="33"/>
      <c r="H16" s="33"/>
      <c r="I16" s="33"/>
      <c r="J16" s="33"/>
      <c r="K16" s="33"/>
      <c r="L16" s="33"/>
      <c r="M16" s="34"/>
    </row>
    <row r="17" spans="2:13" s="10" customFormat="1" ht="21.95" customHeight="1" x14ac:dyDescent="0.25">
      <c r="B17" s="13" t="str">
        <f>IF('2.1'!$B$3="x","x"," ")</f>
        <v>x</v>
      </c>
      <c r="C17" s="13" t="str">
        <f>IF('2.1'!$C$3="x","x"," ")</f>
        <v xml:space="preserve"> </v>
      </c>
      <c r="D17" s="13" t="str">
        <f>IF('2.1'!$D$3="x", "x", " ")</f>
        <v xml:space="preserve"> </v>
      </c>
      <c r="F17" s="26" t="s">
        <v>7</v>
      </c>
      <c r="G17" s="26"/>
      <c r="H17" s="26"/>
      <c r="I17" s="26"/>
      <c r="J17" s="26"/>
      <c r="K17" s="26"/>
      <c r="L17" s="26"/>
      <c r="M17" s="26"/>
    </row>
    <row r="18" spans="2:13" s="10" customFormat="1" ht="21.95" customHeight="1" x14ac:dyDescent="0.25">
      <c r="B18" s="13" t="str">
        <f>IF('2.2'!$B$3="x","x"," ")</f>
        <v>x</v>
      </c>
      <c r="C18" s="13" t="str">
        <f>IF('2.2'!$C$3="x","x"," ")</f>
        <v xml:space="preserve"> </v>
      </c>
      <c r="D18" s="13" t="str">
        <f>IF('2.2'!$D$3="x", "x", " ")</f>
        <v xml:space="preserve"> </v>
      </c>
      <c r="F18" s="25" t="s">
        <v>8</v>
      </c>
      <c r="G18" s="25"/>
      <c r="H18" s="25"/>
      <c r="I18" s="25"/>
      <c r="J18" s="25"/>
      <c r="K18" s="25"/>
      <c r="L18" s="25"/>
      <c r="M18" s="25"/>
    </row>
    <row r="19" spans="2:13" s="10" customFormat="1" ht="21.95" customHeight="1" x14ac:dyDescent="0.25">
      <c r="B19" s="13" t="str">
        <f>IF('2.3'!$B$3="x","x"," ")</f>
        <v xml:space="preserve"> </v>
      </c>
      <c r="C19" s="13" t="str">
        <f>IF('2.3'!$C$3="x","x"," ")</f>
        <v>x</v>
      </c>
      <c r="D19" s="13" t="str">
        <f>IF('2.3'!$D$3="x", "x", " ")</f>
        <v xml:space="preserve"> </v>
      </c>
      <c r="F19" s="25" t="s">
        <v>9</v>
      </c>
      <c r="G19" s="25"/>
      <c r="H19" s="25"/>
      <c r="I19" s="25"/>
      <c r="J19" s="25"/>
      <c r="K19" s="25"/>
      <c r="L19" s="25"/>
      <c r="M19" s="25"/>
    </row>
    <row r="20" spans="2:13" s="10" customFormat="1" ht="21.95" customHeight="1" x14ac:dyDescent="0.25">
      <c r="B20" s="14" t="str">
        <f>IF('2.4'!$B$3="x","x"," ")</f>
        <v>x</v>
      </c>
      <c r="C20" s="14" t="str">
        <f>IF('2.4'!$C$3="x","x"," ")</f>
        <v xml:space="preserve"> </v>
      </c>
      <c r="D20" s="14" t="str">
        <f>IF('2.4'!$D$3="x", "x", " ")</f>
        <v xml:space="preserve"> </v>
      </c>
      <c r="F20" s="27" t="s">
        <v>10</v>
      </c>
      <c r="G20" s="27"/>
      <c r="H20" s="27"/>
      <c r="I20" s="27"/>
      <c r="J20" s="27"/>
      <c r="K20" s="27"/>
      <c r="L20" s="27"/>
      <c r="M20" s="27"/>
    </row>
    <row r="21" spans="2:13" s="10" customFormat="1" ht="21.95" customHeight="1" x14ac:dyDescent="0.25">
      <c r="B21" s="11"/>
      <c r="C21" s="12"/>
      <c r="D21" s="12"/>
      <c r="E21" s="33" t="s">
        <v>11</v>
      </c>
      <c r="F21" s="33"/>
      <c r="G21" s="33"/>
      <c r="H21" s="33"/>
      <c r="I21" s="33"/>
      <c r="J21" s="33"/>
      <c r="K21" s="33"/>
      <c r="L21" s="33"/>
      <c r="M21" s="34"/>
    </row>
    <row r="22" spans="2:13" s="10" customFormat="1" ht="21.95" customHeight="1" x14ac:dyDescent="0.25">
      <c r="B22" s="13" t="str">
        <f>IF('3.1'!$B$3="x","x"," ")</f>
        <v>x</v>
      </c>
      <c r="C22" s="13" t="str">
        <f>IF('3.1'!$C$3="x","x"," ")</f>
        <v xml:space="preserve"> </v>
      </c>
      <c r="D22" s="13" t="str">
        <f>IF('3.1'!$D$3="x", "x", " ")</f>
        <v xml:space="preserve"> </v>
      </c>
      <c r="F22" s="26" t="s">
        <v>12</v>
      </c>
      <c r="G22" s="26"/>
      <c r="H22" s="26"/>
      <c r="I22" s="26"/>
      <c r="J22" s="26"/>
      <c r="K22" s="26"/>
      <c r="L22" s="26"/>
      <c r="M22" s="26"/>
    </row>
    <row r="23" spans="2:13" s="10" customFormat="1" ht="21.95" customHeight="1" x14ac:dyDescent="0.25">
      <c r="B23" s="13" t="str">
        <f>IF('3.2'!$B$3="x","x"," ")</f>
        <v>x</v>
      </c>
      <c r="C23" s="13" t="str">
        <f>IF('3.2'!$C$3="x","x"," ")</f>
        <v xml:space="preserve"> </v>
      </c>
      <c r="D23" s="13" t="str">
        <f>IF('3.2'!$D$3="x", "x", " ")</f>
        <v xml:space="preserve"> </v>
      </c>
      <c r="F23" s="25" t="s">
        <v>13</v>
      </c>
      <c r="G23" s="25"/>
      <c r="H23" s="25"/>
      <c r="I23" s="25"/>
      <c r="J23" s="25"/>
      <c r="K23" s="25"/>
      <c r="L23" s="25"/>
      <c r="M23" s="25"/>
    </row>
    <row r="24" spans="2:13" s="10" customFormat="1" ht="21.95" customHeight="1" x14ac:dyDescent="0.25">
      <c r="B24" s="14" t="str">
        <f>IF('3.3'!$B$3="x","x"," ")</f>
        <v>x</v>
      </c>
      <c r="C24" s="14" t="str">
        <f>IF('3.3'!$C$3="x","x"," ")</f>
        <v xml:space="preserve"> </v>
      </c>
      <c r="D24" s="14" t="str">
        <f>IF('3.3'!$D$3="x", "x", " ")</f>
        <v xml:space="preserve"> </v>
      </c>
      <c r="F24" s="27" t="s">
        <v>14</v>
      </c>
      <c r="G24" s="27"/>
      <c r="H24" s="27"/>
      <c r="I24" s="27"/>
      <c r="J24" s="27"/>
      <c r="K24" s="27"/>
      <c r="L24" s="27"/>
      <c r="M24" s="27"/>
    </row>
    <row r="25" spans="2:13" s="10" customFormat="1" ht="21.95" customHeight="1" x14ac:dyDescent="0.25">
      <c r="B25" s="11"/>
      <c r="C25" s="12"/>
      <c r="D25" s="12"/>
      <c r="E25" s="33" t="s">
        <v>15</v>
      </c>
      <c r="F25" s="33"/>
      <c r="G25" s="33"/>
      <c r="H25" s="33"/>
      <c r="I25" s="33"/>
      <c r="J25" s="33"/>
      <c r="K25" s="33"/>
      <c r="L25" s="33"/>
      <c r="M25" s="34"/>
    </row>
    <row r="26" spans="2:13" s="10" customFormat="1" ht="21.95" customHeight="1" x14ac:dyDescent="0.25">
      <c r="B26" s="13" t="str">
        <f>IF('4.1'!$B$3="x","x"," ")</f>
        <v xml:space="preserve"> </v>
      </c>
      <c r="C26" s="13" t="str">
        <f>IF('4.1'!$C$3="x","x"," ")</f>
        <v xml:space="preserve"> </v>
      </c>
      <c r="D26" s="13" t="str">
        <f>IF('4.1'!$D$3="x", "x", " ")</f>
        <v>x</v>
      </c>
      <c r="F26" s="26" t="s">
        <v>16</v>
      </c>
      <c r="G26" s="26"/>
      <c r="H26" s="26"/>
      <c r="I26" s="26"/>
      <c r="J26" s="26"/>
      <c r="K26" s="26"/>
      <c r="L26" s="26"/>
      <c r="M26" s="26"/>
    </row>
    <row r="27" spans="2:13" s="10" customFormat="1" ht="21.95" customHeight="1" x14ac:dyDescent="0.25">
      <c r="B27" s="14" t="str">
        <f>IF('4.2'!$B$3="x","x"," ")</f>
        <v>x</v>
      </c>
      <c r="C27" s="14" t="str">
        <f>IF('4.2'!$C$3="x","x"," ")</f>
        <v xml:space="preserve"> </v>
      </c>
      <c r="D27" s="14" t="str">
        <f>IF('4.2'!$D$3="x", "x", " ")</f>
        <v xml:space="preserve"> </v>
      </c>
      <c r="F27" s="27" t="s">
        <v>17</v>
      </c>
      <c r="G27" s="27"/>
      <c r="H27" s="27"/>
      <c r="I27" s="27"/>
      <c r="J27" s="27"/>
      <c r="K27" s="27"/>
      <c r="L27" s="27"/>
      <c r="M27" s="27"/>
    </row>
    <row r="28" spans="2:13" s="10" customFormat="1" ht="21.95" customHeight="1" x14ac:dyDescent="0.25">
      <c r="B28" s="11"/>
      <c r="C28" s="12"/>
      <c r="D28" s="12"/>
      <c r="E28" s="33" t="s">
        <v>18</v>
      </c>
      <c r="F28" s="33"/>
      <c r="G28" s="33"/>
      <c r="H28" s="33"/>
      <c r="I28" s="33"/>
      <c r="J28" s="33"/>
      <c r="K28" s="33"/>
      <c r="L28" s="33"/>
      <c r="M28" s="34"/>
    </row>
    <row r="29" spans="2:13" s="10" customFormat="1" ht="21.95" customHeight="1" x14ac:dyDescent="0.25">
      <c r="B29" s="13" t="str">
        <f>IF('5.1'!$B$3="x","x"," ")</f>
        <v>x</v>
      </c>
      <c r="C29" s="13" t="str">
        <f>IF('5.1'!$C$3="x","x"," ")</f>
        <v xml:space="preserve"> </v>
      </c>
      <c r="D29" s="13" t="str">
        <f>IF('5.1'!$D$3="x", "x", " ")</f>
        <v xml:space="preserve"> </v>
      </c>
      <c r="F29" s="26" t="s">
        <v>19</v>
      </c>
      <c r="G29" s="26"/>
      <c r="H29" s="26"/>
      <c r="I29" s="26"/>
      <c r="J29" s="26"/>
      <c r="K29" s="26"/>
      <c r="L29" s="26"/>
      <c r="M29" s="26"/>
    </row>
    <row r="30" spans="2:13" s="10" customFormat="1" ht="21.95" customHeight="1" x14ac:dyDescent="0.25">
      <c r="B30" s="13" t="str">
        <f>IF('5.2'!$B$3="x","x"," ")</f>
        <v>x</v>
      </c>
      <c r="C30" s="13" t="str">
        <f>IF('5.2'!$C$3="x","x"," ")</f>
        <v xml:space="preserve"> </v>
      </c>
      <c r="D30" s="13" t="str">
        <f>IF('5.2'!$D$3="x", "x", " ")</f>
        <v xml:space="preserve"> </v>
      </c>
      <c r="F30" s="25" t="s">
        <v>20</v>
      </c>
      <c r="G30" s="25"/>
      <c r="H30" s="25"/>
      <c r="I30" s="25"/>
      <c r="J30" s="25"/>
      <c r="K30" s="25"/>
      <c r="L30" s="25"/>
      <c r="M30" s="25"/>
    </row>
    <row r="31" spans="2:13" s="10" customFormat="1" ht="21.95" customHeight="1" x14ac:dyDescent="0.25">
      <c r="B31" s="13" t="str">
        <f>IF('5.3'!$B$3="x","x"," ")</f>
        <v xml:space="preserve"> </v>
      </c>
      <c r="C31" s="13" t="str">
        <f>IF('5.3'!$C$3="x","x"," ")</f>
        <v xml:space="preserve"> </v>
      </c>
      <c r="D31" s="13" t="str">
        <f>IF('5.3'!$D$3="x", "x", " ")</f>
        <v>x</v>
      </c>
      <c r="F31" s="25" t="s">
        <v>21</v>
      </c>
      <c r="G31" s="25"/>
      <c r="H31" s="25"/>
      <c r="I31" s="25"/>
      <c r="J31" s="25"/>
      <c r="K31" s="25"/>
      <c r="L31" s="25"/>
      <c r="M31" s="25"/>
    </row>
    <row r="32" spans="2:13" s="10" customFormat="1" ht="21.95" customHeight="1" x14ac:dyDescent="0.25">
      <c r="B32" s="13" t="str">
        <f>IF('5.4'!$B$3="x","x"," ")</f>
        <v xml:space="preserve"> </v>
      </c>
      <c r="C32" s="13" t="str">
        <f>IF('5.4'!$C$3="x","x"," ")</f>
        <v>x</v>
      </c>
      <c r="D32" s="13" t="str">
        <f>IF('5.4'!$D$3="x", "x", " ")</f>
        <v xml:space="preserve"> </v>
      </c>
      <c r="F32" s="25" t="s">
        <v>22</v>
      </c>
      <c r="G32" s="25"/>
      <c r="H32" s="25"/>
      <c r="I32" s="25"/>
      <c r="J32" s="25"/>
      <c r="K32" s="25"/>
      <c r="L32" s="25"/>
      <c r="M32" s="25"/>
    </row>
    <row r="36" spans="6:11" ht="33.75" x14ac:dyDescent="0.5">
      <c r="F36" s="2" t="s">
        <v>47</v>
      </c>
    </row>
    <row r="37" spans="6:11" x14ac:dyDescent="0.25">
      <c r="F37" s="32" t="s">
        <v>53</v>
      </c>
      <c r="G37" s="32"/>
      <c r="H37">
        <f>COUNTIF(D12:D32,"x")</f>
        <v>3</v>
      </c>
    </row>
    <row r="38" spans="6:11" x14ac:dyDescent="0.25">
      <c r="F38" s="32" t="s">
        <v>54</v>
      </c>
      <c r="G38" s="32"/>
      <c r="H38">
        <v>17</v>
      </c>
    </row>
    <row r="39" spans="6:11" ht="31.5" x14ac:dyDescent="0.5">
      <c r="H39" s="3">
        <f>COUNTIF($B$12:$B$32,"x")/(17-COUNTIF($D$12:$D$32,"x"))</f>
        <v>0.7857142857142857</v>
      </c>
    </row>
    <row r="41" spans="6:11" x14ac:dyDescent="0.25">
      <c r="F41" t="s">
        <v>49</v>
      </c>
    </row>
    <row r="43" spans="6:11" x14ac:dyDescent="0.25">
      <c r="G43" s="31" t="s">
        <v>59</v>
      </c>
      <c r="H43" s="31"/>
      <c r="I43" s="31"/>
      <c r="J43" s="31"/>
      <c r="K43" s="31"/>
    </row>
    <row r="44" spans="6:11" x14ac:dyDescent="0.25">
      <c r="G44" s="31"/>
      <c r="H44" s="31"/>
      <c r="I44" s="31"/>
      <c r="J44" s="31"/>
      <c r="K44" s="31"/>
    </row>
    <row r="45" spans="6:11" x14ac:dyDescent="0.25">
      <c r="G45" s="31"/>
      <c r="H45" s="31"/>
      <c r="I45" s="31"/>
      <c r="J45" s="31"/>
      <c r="K45" s="31"/>
    </row>
    <row r="46" spans="6:11" x14ac:dyDescent="0.25">
      <c r="G46" s="31"/>
      <c r="H46" s="31"/>
      <c r="I46" s="31"/>
      <c r="J46" s="31"/>
      <c r="K46" s="31"/>
    </row>
    <row r="47" spans="6:11" x14ac:dyDescent="0.25">
      <c r="G47" s="31"/>
      <c r="H47" s="31"/>
      <c r="I47" s="31"/>
      <c r="J47" s="31"/>
      <c r="K47" s="31"/>
    </row>
    <row r="48" spans="6:11" x14ac:dyDescent="0.25">
      <c r="G48" s="31"/>
      <c r="H48" s="31"/>
      <c r="I48" s="31"/>
      <c r="J48" s="31"/>
      <c r="K48" s="31"/>
    </row>
    <row r="49" spans="7:11" x14ac:dyDescent="0.25">
      <c r="G49" s="31"/>
      <c r="H49" s="31"/>
      <c r="I49" s="31"/>
      <c r="J49" s="31"/>
      <c r="K49" s="31"/>
    </row>
    <row r="50" spans="7:11" x14ac:dyDescent="0.25">
      <c r="G50" s="31"/>
      <c r="H50" s="31"/>
      <c r="I50" s="31"/>
      <c r="J50" s="31"/>
      <c r="K50" s="31"/>
    </row>
    <row r="51" spans="7:11" x14ac:dyDescent="0.25">
      <c r="G51" s="31"/>
      <c r="H51" s="31"/>
      <c r="I51" s="31"/>
      <c r="J51" s="31"/>
      <c r="K51" s="31"/>
    </row>
    <row r="52" spans="7:11" x14ac:dyDescent="0.25">
      <c r="G52" s="31"/>
      <c r="H52" s="31"/>
      <c r="I52" s="31"/>
      <c r="J52" s="31"/>
      <c r="K52" s="31"/>
    </row>
    <row r="53" spans="7:11" x14ac:dyDescent="0.25">
      <c r="G53" s="31"/>
      <c r="H53" s="31"/>
      <c r="I53" s="31"/>
      <c r="J53" s="31"/>
      <c r="K53" s="31"/>
    </row>
    <row r="54" spans="7:11" x14ac:dyDescent="0.25">
      <c r="G54" s="31"/>
      <c r="H54" s="31"/>
      <c r="I54" s="31"/>
      <c r="J54" s="31"/>
      <c r="K54" s="31"/>
    </row>
    <row r="55" spans="7:11" x14ac:dyDescent="0.25">
      <c r="G55" s="31"/>
      <c r="H55" s="31"/>
      <c r="I55" s="31"/>
      <c r="J55" s="31"/>
      <c r="K55" s="31"/>
    </row>
    <row r="56" spans="7:11" x14ac:dyDescent="0.25">
      <c r="G56" s="31"/>
      <c r="H56" s="31"/>
      <c r="I56" s="31"/>
      <c r="J56" s="31"/>
      <c r="K56" s="31"/>
    </row>
    <row r="57" spans="7:11" x14ac:dyDescent="0.25">
      <c r="G57" s="31"/>
      <c r="H57" s="31"/>
      <c r="I57" s="31"/>
      <c r="J57" s="31"/>
      <c r="K57" s="31"/>
    </row>
    <row r="58" spans="7:11" x14ac:dyDescent="0.25">
      <c r="G58" s="31"/>
      <c r="H58" s="31"/>
      <c r="I58" s="31"/>
      <c r="J58" s="31"/>
      <c r="K58" s="31"/>
    </row>
    <row r="59" spans="7:11" x14ac:dyDescent="0.25">
      <c r="G59" s="31"/>
      <c r="H59" s="31"/>
      <c r="I59" s="31"/>
      <c r="J59" s="31"/>
      <c r="K59" s="31"/>
    </row>
    <row r="60" spans="7:11" x14ac:dyDescent="0.25">
      <c r="G60" s="31"/>
      <c r="H60" s="31"/>
      <c r="I60" s="31"/>
      <c r="J60" s="31"/>
      <c r="K60" s="31"/>
    </row>
    <row r="61" spans="7:11" x14ac:dyDescent="0.25">
      <c r="G61" s="31"/>
      <c r="H61" s="31"/>
      <c r="I61" s="31"/>
      <c r="J61" s="31"/>
      <c r="K61" s="31"/>
    </row>
    <row r="62" spans="7:11" x14ac:dyDescent="0.25">
      <c r="G62" s="31"/>
      <c r="H62" s="31"/>
      <c r="I62" s="31"/>
      <c r="J62" s="31"/>
      <c r="K62" s="31"/>
    </row>
    <row r="63" spans="7:11" x14ac:dyDescent="0.25">
      <c r="G63" s="31"/>
      <c r="H63" s="31"/>
      <c r="I63" s="31"/>
      <c r="J63" s="31"/>
      <c r="K63" s="31"/>
    </row>
    <row r="64" spans="7:11" x14ac:dyDescent="0.25">
      <c r="G64" s="31"/>
      <c r="H64" s="31"/>
      <c r="I64" s="31"/>
      <c r="J64" s="31"/>
      <c r="K64" s="31"/>
    </row>
    <row r="65" spans="7:11" x14ac:dyDescent="0.25">
      <c r="G65" s="31"/>
      <c r="H65" s="31"/>
      <c r="I65" s="31"/>
      <c r="J65" s="31"/>
      <c r="K65" s="31"/>
    </row>
    <row r="66" spans="7:11" x14ac:dyDescent="0.25">
      <c r="G66" s="31"/>
      <c r="H66" s="31"/>
      <c r="I66" s="31"/>
      <c r="J66" s="31"/>
      <c r="K66" s="31"/>
    </row>
    <row r="67" spans="7:11" x14ac:dyDescent="0.25">
      <c r="G67" s="31"/>
      <c r="H67" s="31"/>
      <c r="I67" s="31"/>
      <c r="J67" s="31"/>
      <c r="K67" s="31"/>
    </row>
  </sheetData>
  <sheetProtection algorithmName="SHA-512" hashValue="7FeWrHP4dq80FZPKdCi+cWVIvUWIHD9KAu8g89neN42kX057LO/VUCSeWYdUiBYu5Ve+ODVR2rT4USltsufpZQ==" saltValue="afWhdij/e9xxxtWmF4ezaQ==" spinCount="100000" sheet="1" objects="1" scenarios="1" selectLockedCells="1"/>
  <mergeCells count="33">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 ref="C5:F5"/>
    <mergeCell ref="F29:M29"/>
    <mergeCell ref="F30:M30"/>
    <mergeCell ref="F20:M20"/>
    <mergeCell ref="C6:F6"/>
    <mergeCell ref="C8:F8"/>
    <mergeCell ref="C7:F7"/>
    <mergeCell ref="G5:O5"/>
    <mergeCell ref="G6:O6"/>
    <mergeCell ref="G7:O7"/>
    <mergeCell ref="F31:M31"/>
    <mergeCell ref="F32:M32"/>
    <mergeCell ref="F22:M22"/>
    <mergeCell ref="F23:M23"/>
    <mergeCell ref="F24:M24"/>
    <mergeCell ref="F26:M26"/>
    <mergeCell ref="F27:M27"/>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xr:uid="{00000000-0004-0000-0000-000000000000}"/>
    <hyperlink ref="F13:M13" location="'1.2'!B3" display="1.2 Os termos mais complexos têm uma definição agregada" xr:uid="{00000000-0004-0000-0000-000001000000}"/>
    <hyperlink ref="F14:M14" location="'1.3'!B3" display="1.3 Cada bloco de conteúdo contém a sua data de atualização" xr:uid="{00000000-0004-0000-0000-000002000000}"/>
    <hyperlink ref="F15:M15" location="'1.4'!B3" display="1.4 A informação sobre a entidade responsável pelo conteúdo está em todas as páginas" xr:uid="{00000000-0004-0000-0000-000003000000}"/>
    <hyperlink ref="F17:M17" location="'2.1'!B3" display="2.1 O tipo de letra do corpo do documento é adequado e o tamanho da letra é, no mínimo, de 12 pontos" xr:uid="{00000000-0004-0000-0000-000004000000}"/>
    <hyperlink ref="F18:M18" location="'2.2'!B3" display="2.2 A informação secundária (datas, autores) utiliza, no mínimo, um tamanho de letra de 10 pontos" xr:uid="{00000000-0004-0000-0000-000005000000}"/>
    <hyperlink ref="F19:M19" location="'2.3'!B3" display="2.3 Blocos e linhas de texto com largura não superior a 100 caracteres" xr:uid="{00000000-0004-0000-0000-000006000000}"/>
    <hyperlink ref="F20:M20" location="'2.4'!B3" display="2.4 O espaçamento entre linhas não é inferior a 1.5x o tamanho da letra" xr:uid="{00000000-0004-0000-0000-000007000000}"/>
    <hyperlink ref="F22:M22" location="'3.1'!B3" display="3.1 Nenhum nível de navegação tem mais de 9 opções" xr:uid="{00000000-0004-0000-0000-000008000000}"/>
    <hyperlink ref="F23:M23" location="'3.2'!B3" display="3.2 A navegação principal está sempre visível e sempre no mesmo local" xr:uid="{00000000-0004-0000-0000-000009000000}"/>
    <hyperlink ref="F24:M24" location="'3.3'!B3" display="3.3 As hiperligações de texto não devem ser diferenciadas apenas com base na cor" xr:uid="{00000000-0004-0000-0000-00000A000000}"/>
    <hyperlink ref="F26:M26" location="'4.1'!B3" display="4.1 Os documentos longos têm um índice no topo com hiperligações internas para o mesmo" xr:uid="{00000000-0004-0000-0000-00000B000000}"/>
    <hyperlink ref="F27:M27" location="'4.2'!B3" display="4.2 O layout do sítio Web é adaptável a plataformas móveis sem necessidade de efetuar varrimento horizontal" xr:uid="{00000000-0004-0000-0000-00000C000000}"/>
    <hyperlink ref="F29:M29" location="'5.1'!B3" display="5.1 Não existem elementos interativos acionados apenas com a passagem do rato (hover)" xr:uid="{00000000-0004-0000-0000-00000D000000}"/>
    <hyperlink ref="F30:M30" location="'5.2'!B3" display="5.2 Os elementos interativos têm uma dimensão mínima de 44px CSS (44 pontos) (vertical e horizontal)" xr:uid="{00000000-0004-0000-0000-00000E000000}"/>
    <hyperlink ref="F31:M31" location="'5.3'!B3" display="5.3 Há apenas um botão de ação principal por página e o mesmo encontra-se destacado" xr:uid="{00000000-0004-0000-0000-00000F000000}"/>
    <hyperlink ref="F32:M32" location="'5.4'!B3" display="5.4 Elementos gráficos interativos têm de aparentar ser clicáveis" xr:uid="{00000000-0004-0000-0000-000010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9"/>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12</v>
      </c>
      <c r="G3"/>
      <c r="H3"/>
      <c r="I3"/>
      <c r="J3"/>
      <c r="K3"/>
      <c r="L3"/>
      <c r="M3"/>
      <c r="N3"/>
      <c r="O3"/>
      <c r="P3"/>
      <c r="Q3"/>
      <c r="R3"/>
    </row>
    <row r="4" spans="1:18" ht="48" customHeight="1" x14ac:dyDescent="0.25">
      <c r="A4"/>
      <c r="B4" s="1"/>
      <c r="C4" s="1"/>
      <c r="D4" s="1"/>
      <c r="E4"/>
      <c r="F4" s="31" t="s">
        <v>38</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9"/>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13</v>
      </c>
      <c r="G3"/>
      <c r="H3"/>
      <c r="I3"/>
      <c r="J3"/>
      <c r="K3"/>
      <c r="L3"/>
      <c r="M3"/>
      <c r="N3"/>
      <c r="O3"/>
      <c r="P3"/>
      <c r="Q3"/>
      <c r="R3"/>
    </row>
    <row r="4" spans="1:18" ht="32.1" customHeight="1" x14ac:dyDescent="0.25">
      <c r="A4"/>
      <c r="B4" s="1"/>
      <c r="C4" s="1"/>
      <c r="D4" s="1"/>
      <c r="E4"/>
      <c r="F4" s="31" t="s">
        <v>39</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A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9"/>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14</v>
      </c>
      <c r="G3"/>
      <c r="H3"/>
      <c r="I3"/>
      <c r="J3"/>
      <c r="K3"/>
      <c r="L3"/>
      <c r="M3"/>
      <c r="N3"/>
      <c r="O3"/>
      <c r="P3"/>
      <c r="Q3"/>
      <c r="R3"/>
    </row>
    <row r="4" spans="1:18" ht="48" customHeight="1" x14ac:dyDescent="0.25">
      <c r="A4"/>
      <c r="B4" s="1"/>
      <c r="C4" s="1"/>
      <c r="D4" s="1"/>
      <c r="E4"/>
      <c r="F4" s="31" t="s">
        <v>40</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9"/>
  <sheetViews>
    <sheetView workbookViewId="0">
      <selection activeCell="D4" sqref="D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16</v>
      </c>
      <c r="G3"/>
      <c r="H3"/>
      <c r="I3"/>
      <c r="J3"/>
      <c r="K3"/>
      <c r="L3"/>
      <c r="M3"/>
      <c r="N3"/>
      <c r="O3"/>
      <c r="P3"/>
      <c r="Q3"/>
      <c r="R3"/>
    </row>
    <row r="4" spans="1:18" ht="32.1" customHeight="1" x14ac:dyDescent="0.25">
      <c r="A4"/>
      <c r="B4" s="1"/>
      <c r="C4" s="1"/>
      <c r="D4" s="1"/>
      <c r="E4"/>
      <c r="F4" s="31" t="s">
        <v>41</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9"/>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31" t="s">
        <v>42</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9"/>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31" t="s">
        <v>43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9"/>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20</v>
      </c>
      <c r="G3"/>
      <c r="H3"/>
      <c r="I3"/>
      <c r="J3"/>
      <c r="K3"/>
      <c r="L3"/>
      <c r="M3"/>
      <c r="N3"/>
      <c r="O3"/>
      <c r="P3"/>
      <c r="Q3"/>
      <c r="R3"/>
    </row>
    <row r="4" spans="1:18" ht="32.1" customHeight="1" x14ac:dyDescent="0.25">
      <c r="A4"/>
      <c r="B4" s="1"/>
      <c r="C4" s="1"/>
      <c r="D4" s="1"/>
      <c r="E4"/>
      <c r="F4" s="31" t="s">
        <v>44</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9"/>
  <sheetViews>
    <sheetView workbookViewId="0">
      <selection activeCell="D4" sqref="D4"/>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21</v>
      </c>
      <c r="G3"/>
      <c r="H3"/>
      <c r="I3"/>
      <c r="J3"/>
      <c r="K3"/>
      <c r="L3"/>
      <c r="M3"/>
      <c r="N3"/>
      <c r="O3"/>
      <c r="P3"/>
      <c r="Q3"/>
      <c r="R3"/>
    </row>
    <row r="4" spans="1:18" ht="32.1" customHeight="1" x14ac:dyDescent="0.25">
      <c r="A4"/>
      <c r="B4" s="1"/>
      <c r="C4" s="1"/>
      <c r="D4" s="1"/>
      <c r="E4"/>
      <c r="F4" s="31" t="s">
        <v>45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9"/>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22</v>
      </c>
      <c r="G3"/>
      <c r="H3"/>
      <c r="I3"/>
      <c r="J3"/>
      <c r="K3"/>
      <c r="L3"/>
      <c r="M3"/>
      <c r="N3"/>
      <c r="O3"/>
      <c r="P3"/>
      <c r="Q3"/>
      <c r="R3"/>
    </row>
    <row r="4" spans="1:18" ht="32.1" customHeight="1" x14ac:dyDescent="0.25">
      <c r="A4"/>
      <c r="B4" s="1"/>
      <c r="C4" s="1"/>
      <c r="D4" s="1"/>
      <c r="E4"/>
      <c r="F4" s="31" t="s">
        <v>46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11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40"/>
  <sheetViews>
    <sheetView workbookViewId="0">
      <selection activeCell="B8" sqref="B8"/>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57</v>
      </c>
      <c r="B1" s="35"/>
      <c r="C1" s="35"/>
      <c r="D1" s="1"/>
      <c r="F1" s="7" t="s">
        <v>1</v>
      </c>
    </row>
    <row r="2" spans="1:16" customFormat="1" x14ac:dyDescent="0.25">
      <c r="B2" s="1" t="s">
        <v>23</v>
      </c>
      <c r="C2" s="1" t="s">
        <v>24</v>
      </c>
      <c r="D2" s="1" t="s">
        <v>25</v>
      </c>
    </row>
    <row r="3" spans="1:16" customFormat="1" ht="18.75" x14ac:dyDescent="0.3">
      <c r="B3" s="6" t="s">
        <v>29</v>
      </c>
      <c r="C3" s="6"/>
      <c r="D3" s="6"/>
      <c r="F3" s="8" t="s">
        <v>2</v>
      </c>
    </row>
    <row r="4" spans="1:16" customFormat="1" ht="32.1" customHeight="1" x14ac:dyDescent="0.25">
      <c r="B4" s="1"/>
      <c r="C4" s="1"/>
      <c r="D4" s="1"/>
      <c r="F4" s="31" t="s">
        <v>28</v>
      </c>
      <c r="G4" s="31"/>
      <c r="H4" s="31"/>
      <c r="I4" s="31"/>
      <c r="J4" s="31"/>
      <c r="K4" s="31"/>
      <c r="L4" s="31"/>
      <c r="M4" s="31"/>
      <c r="N4" s="31"/>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26</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t="s">
        <v>60</v>
      </c>
      <c r="C30" s="23"/>
      <c r="D30" s="23"/>
      <c r="E30" s="23"/>
      <c r="F30" s="23"/>
      <c r="G30" s="20"/>
      <c r="H30" s="20"/>
      <c r="I30" s="20"/>
      <c r="J30" s="20"/>
      <c r="K30" s="20"/>
      <c r="L30" s="20"/>
      <c r="M30" s="20"/>
      <c r="N30" s="20"/>
      <c r="O30" s="20"/>
      <c r="P30" s="20"/>
    </row>
    <row r="31" spans="1:16" x14ac:dyDescent="0.25">
      <c r="A31" s="20"/>
      <c r="B31" s="24" t="s">
        <v>61</v>
      </c>
      <c r="C31" s="24"/>
      <c r="D31" s="24"/>
      <c r="E31" s="24"/>
      <c r="F31" s="24"/>
      <c r="G31" s="24"/>
      <c r="H31" s="24"/>
      <c r="I31" s="24"/>
      <c r="J31" s="24"/>
      <c r="K31" s="24"/>
      <c r="L31" s="24"/>
      <c r="M31" s="24"/>
      <c r="N31" s="24"/>
      <c r="O31" s="24"/>
      <c r="P31" s="24"/>
    </row>
    <row r="32" spans="1:16" x14ac:dyDescent="0.25">
      <c r="A32" s="20"/>
      <c r="B32" s="24" t="s">
        <v>62</v>
      </c>
      <c r="C32" s="24"/>
      <c r="D32" s="24"/>
      <c r="E32" s="24"/>
      <c r="F32" s="24"/>
      <c r="G32" s="24"/>
      <c r="H32" s="24"/>
      <c r="I32" s="24"/>
      <c r="J32" s="20"/>
      <c r="K32" s="20"/>
      <c r="L32" s="20"/>
      <c r="M32" s="20"/>
      <c r="N32" s="20"/>
      <c r="O32" s="20"/>
      <c r="P32" s="20"/>
    </row>
    <row r="33" spans="1:16" x14ac:dyDescent="0.25">
      <c r="A33" s="20"/>
      <c r="B33" s="24" t="s">
        <v>63</v>
      </c>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t="s">
        <v>64</v>
      </c>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t="s">
        <v>65</v>
      </c>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29"/>
  <sheetViews>
    <sheetView workbookViewId="0">
      <selection activeCell="D3" sqref="D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57</v>
      </c>
      <c r="B1" s="35"/>
      <c r="C1" s="35"/>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t="s">
        <v>26</v>
      </c>
      <c r="D3" s="6" t="s">
        <v>29</v>
      </c>
      <c r="E3"/>
      <c r="F3" s="8" t="s">
        <v>3</v>
      </c>
      <c r="G3"/>
      <c r="H3"/>
      <c r="I3"/>
      <c r="J3"/>
      <c r="K3"/>
      <c r="L3"/>
      <c r="M3"/>
      <c r="N3"/>
      <c r="O3"/>
    </row>
    <row r="4" spans="1:16" ht="48" customHeight="1" x14ac:dyDescent="0.25">
      <c r="A4"/>
      <c r="B4" s="1"/>
      <c r="C4" s="1"/>
      <c r="D4" s="1"/>
      <c r="E4"/>
      <c r="F4" s="31" t="s">
        <v>31</v>
      </c>
      <c r="G4" s="31"/>
      <c r="H4" s="31"/>
      <c r="I4" s="31"/>
      <c r="J4" s="31"/>
      <c r="K4" s="31"/>
      <c r="L4" s="31"/>
      <c r="M4" s="31"/>
      <c r="N4" s="31"/>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2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9"/>
  <sheetViews>
    <sheetView workbookViewId="0">
      <selection sqref="A1:C1"/>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57</v>
      </c>
      <c r="B1" s="35"/>
      <c r="C1" s="35"/>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c r="C3" s="6" t="s">
        <v>29</v>
      </c>
      <c r="D3" s="6" t="s">
        <v>26</v>
      </c>
      <c r="E3"/>
      <c r="F3" s="8" t="s">
        <v>4</v>
      </c>
      <c r="G3"/>
      <c r="H3"/>
      <c r="I3"/>
      <c r="J3"/>
      <c r="K3"/>
      <c r="L3"/>
      <c r="M3"/>
      <c r="N3"/>
      <c r="O3"/>
      <c r="P3"/>
    </row>
    <row r="4" spans="1:16" ht="48" customHeight="1" x14ac:dyDescent="0.25">
      <c r="A4"/>
      <c r="B4" s="1"/>
      <c r="C4" s="1"/>
      <c r="D4" s="1"/>
      <c r="E4"/>
      <c r="F4" s="31" t="s">
        <v>32</v>
      </c>
      <c r="G4" s="31"/>
      <c r="H4" s="31"/>
      <c r="I4" s="31"/>
      <c r="J4" s="31"/>
      <c r="K4" s="31"/>
      <c r="L4" s="31"/>
      <c r="M4" s="31"/>
      <c r="N4" s="31"/>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300-000000000000}"/>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9"/>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5</v>
      </c>
      <c r="G3"/>
      <c r="H3"/>
      <c r="I3"/>
      <c r="J3"/>
      <c r="K3"/>
      <c r="L3"/>
      <c r="M3"/>
      <c r="N3"/>
      <c r="O3"/>
      <c r="P3"/>
      <c r="Q3"/>
      <c r="R3"/>
    </row>
    <row r="4" spans="1:18" ht="32.1" customHeight="1" x14ac:dyDescent="0.25">
      <c r="A4"/>
      <c r="B4" s="1"/>
      <c r="C4" s="1"/>
      <c r="D4" s="1"/>
      <c r="E4"/>
      <c r="F4" s="31" t="s">
        <v>33</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400-000000000000}"/>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9"/>
  <sheetViews>
    <sheetView zoomScaleNormal="100"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57</v>
      </c>
      <c r="B1" s="35"/>
      <c r="C1" s="35"/>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t="s">
        <v>29</v>
      </c>
      <c r="C3" s="6" t="s">
        <v>26</v>
      </c>
      <c r="D3" s="6"/>
      <c r="E3"/>
      <c r="F3" s="8" t="s">
        <v>7</v>
      </c>
      <c r="G3"/>
      <c r="H3"/>
      <c r="I3"/>
      <c r="J3"/>
      <c r="K3"/>
      <c r="L3"/>
      <c r="M3"/>
      <c r="N3"/>
      <c r="O3"/>
      <c r="P3"/>
      <c r="Q3"/>
    </row>
    <row r="4" spans="1:17" ht="48" customHeight="1" x14ac:dyDescent="0.25">
      <c r="A4"/>
      <c r="B4" s="1"/>
      <c r="C4" s="1"/>
      <c r="D4" s="1"/>
      <c r="E4"/>
      <c r="F4" s="31" t="s">
        <v>34</v>
      </c>
      <c r="G4" s="31"/>
      <c r="H4" s="31"/>
      <c r="I4" s="31"/>
      <c r="J4" s="31"/>
      <c r="K4" s="31"/>
      <c r="L4" s="31"/>
      <c r="M4" s="31"/>
      <c r="N4" s="31"/>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2"/>
      <c r="C8" s="22"/>
      <c r="D8" s="22"/>
      <c r="E8" s="22"/>
      <c r="F8" s="22"/>
      <c r="G8" s="22"/>
      <c r="H8" s="22"/>
      <c r="I8" s="20"/>
      <c r="J8" s="36"/>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5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9"/>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8</v>
      </c>
      <c r="G3"/>
      <c r="H3"/>
      <c r="I3"/>
      <c r="J3"/>
      <c r="K3"/>
      <c r="L3"/>
      <c r="M3"/>
      <c r="N3"/>
      <c r="O3"/>
      <c r="P3"/>
      <c r="Q3"/>
      <c r="R3"/>
    </row>
    <row r="4" spans="1:18" ht="48" customHeight="1" x14ac:dyDescent="0.25">
      <c r="A4"/>
      <c r="B4" s="1"/>
      <c r="C4" s="1"/>
      <c r="D4" s="1"/>
      <c r="E4"/>
      <c r="F4" s="31" t="s">
        <v>35</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600-000000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9</v>
      </c>
      <c r="G3"/>
      <c r="H3"/>
      <c r="I3"/>
      <c r="J3"/>
      <c r="K3"/>
      <c r="L3"/>
      <c r="M3"/>
      <c r="N3"/>
      <c r="O3"/>
      <c r="P3"/>
      <c r="Q3"/>
      <c r="R3"/>
    </row>
    <row r="4" spans="1:18" ht="48" customHeight="1" x14ac:dyDescent="0.25">
      <c r="A4"/>
      <c r="B4" s="1"/>
      <c r="C4" s="1"/>
      <c r="D4" s="1"/>
      <c r="E4"/>
      <c r="F4" s="31" t="s">
        <v>36</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66</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7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workbookViewId="0">
      <selection activeCell="B8" sqref="B8"/>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10</v>
      </c>
      <c r="G3"/>
      <c r="H3"/>
      <c r="I3"/>
      <c r="J3"/>
      <c r="K3"/>
      <c r="L3"/>
      <c r="M3"/>
      <c r="N3"/>
      <c r="O3"/>
      <c r="P3"/>
      <c r="Q3"/>
      <c r="R3"/>
    </row>
    <row r="4" spans="1:18" ht="32.1" customHeight="1" x14ac:dyDescent="0.25">
      <c r="A4"/>
      <c r="B4" s="1"/>
      <c r="C4" s="1"/>
      <c r="D4" s="1"/>
      <c r="E4"/>
      <c r="F4" s="31" t="s">
        <v>37</v>
      </c>
      <c r="G4" s="31"/>
      <c r="H4" s="31"/>
      <c r="I4" s="31"/>
      <c r="J4" s="31"/>
      <c r="K4" s="31"/>
      <c r="L4" s="31"/>
      <c r="M4" s="31"/>
      <c r="N4" s="31"/>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xr:uid="{00000000-0004-0000-0800-000000000000}"/>
  </hyperlink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Helena Correia</cp:lastModifiedBy>
  <dcterms:created xsi:type="dcterms:W3CDTF">2019-09-06T11:16:57Z</dcterms:created>
  <dcterms:modified xsi:type="dcterms:W3CDTF">2024-06-12T17:04:22Z</dcterms:modified>
</cp:coreProperties>
</file>